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D8D53741-3680-412F-A6F6-D2D43E540DEB}" xr6:coauthVersionLast="47" xr6:coauthVersionMax="47" xr10:uidLastSave="{00000000-0000-0000-0000-000000000000}"/>
  <bookViews>
    <workbookView xWindow="780" yWindow="7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7" i="1"/>
  <c r="F96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<sst xmlns="http://schemas.openxmlformats.org/spreadsheetml/2006/main" count="279" uniqueCount="171">
  <si>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</si>
  <si>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</si>
  <si>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</si>
  <si>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</si>
  <si>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</si>
  <si>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</si>
  <si>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</si>
  <si>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</si>
  <si>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</si>
  <si>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</si>
  <si>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</si>
  <si>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</si>
  <si>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</si>
  <si>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</si>
  <si>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</si>
  <si>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</si>
  <si>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</si>
  <si>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</si>
  <si>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</si>
  <si>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</si>
  <si>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</si>
  <si>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</si>
  <si>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</si>
  <si>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</si>
  <si>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</si>
  <si>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</si>
  <si>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</si>
  <si>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</si>
  <si>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</si>
  <si>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48</t>
  </si>
  <si>
    <t>OPR-OCHRO</t>
  </si>
  <si>
    <t>Chemiczna ochrona roślin opryskiwaczem ręcznym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</si>
  <si>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</si>
  <si>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</si>
  <si>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</si>
  <si>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</si>
  <si>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</si>
  <si>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</si>
  <si>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</si>
  <si>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</si>
  <si>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</si>
  <si>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</si>
  <si>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</si>
  <si>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</si>
  <si>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</si>
  <si>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</si>
  <si>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</si>
  <si>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</si>
  <si>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</si>
  <si>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</si>
  <si>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</si>
  <si>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</si>
  <si>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</si>
  <si>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</si>
  <si>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</si>
  <si>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</si>
  <si>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</si>
  <si>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</si>
  <si>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</si>
  <si>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</si>
  <si>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</si>
  <si>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</si>
  <si>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</si>
  <si>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</si>
  <si>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</si>
  <si>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</si>
  <si>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</si>
  <si>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</si>
  <si>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</si>
  <si>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</si>
  <si>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</si>
  <si>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</si>
  <si>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</si>
  <si>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</si>
  <si>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</si>
  <si>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</si>
  <si>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</si>
  <si>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</si>
  <si>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</si>
  <si>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</si>
  <si>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</si>
  <si>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</si>
  <si>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</si>
  <si>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</si>
  <si>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</si>
  <si>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</si>
  <si>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</si>
  <si>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</si>
  <si>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</si>
  <si>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</si>
  <si>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</si>
  <si>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</si>
  <si>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</si>
  <si>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</si>
  <si>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156</t>
  </si>
  <si>
    <t>KOR-NISZ</t>
  </si>
  <si>
    <t>Niszczenie kory po korowaniu pułapek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</si>
  <si>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</si>
  <si>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</si>
  <si>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</si>
  <si>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</si>
  <si>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</si>
  <si>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</si>
  <si>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</si>
  <si>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</si>
  <si>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</si>
  <si>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</si>
  <si>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</si>
  <si>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</si>
  <si>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</si>
  <si>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</si>
  <si>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</si>
  <si>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</si>
  <si>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</si>
  <si>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</si>
  <si>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</si>
  <si>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</si>
  <si>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</si>
  <si>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</si>
  <si>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</si>
  <si>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</si>
  <si>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</si>
  <si>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</si>
  <si>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</si>
  <si>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</si>
  <si>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</si>
  <si>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</si>
  <si>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</si>
  <si>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</si>
  <si>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</si>
  <si>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</si>
  <si>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</si>
  <si>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</si>
  <si>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</si>
  <si>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</si>
  <si>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</si>
  <si>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</si>
  <si>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</si>
  <si>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</si>
  <si>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</si>
  <si>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</si>
  <si>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</si>
  <si>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</si>
  <si>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</si>
  <si>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</si>
  <si>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</si>
  <si>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</si>
  <si>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</si>
  <si>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</si>
  <si>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</si>
  <si>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</si>
  <si>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</si>
  <si>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1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</si>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</sst>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144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145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146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147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148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149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150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151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152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153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1314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154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625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155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1802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156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50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672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3.2" customHeight="1" x14ac:dyDescent="0.2"/>
    <row r="50" spans="2:13" s="1" customFormat="1" ht="18.2" customHeight="1" x14ac:dyDescent="0.2">
      <c r="B50" s="13" t="s">
        <v>157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4" t="s">
        <v>10</v>
      </c>
      <c r="M52" s="24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140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4" t="s">
        <v>10</v>
      </c>
      <c r="M55" s="24"/>
    </row>
    <row r="56" spans="2:13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20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10.029999999999999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2.7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10.85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8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39</v>
      </c>
      <c r="G61" s="8">
        <v>3.64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39</v>
      </c>
      <c r="G62" s="8">
        <v>0.48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35</v>
      </c>
      <c r="G63" s="8">
        <v>36.68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14</v>
      </c>
      <c r="G64" s="8">
        <v>80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39</v>
      </c>
      <c r="G65" s="8">
        <v>16.329999999999998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39</v>
      </c>
      <c r="G66" s="8">
        <v>40.1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39</v>
      </c>
      <c r="G67" s="8">
        <v>3.16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39</v>
      </c>
      <c r="G68" s="8">
        <v>59.59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25</v>
      </c>
      <c r="G69" s="8">
        <v>22.5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25</v>
      </c>
      <c r="G70" s="8">
        <v>4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25</v>
      </c>
      <c r="G71" s="8">
        <v>1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v>1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v>1.07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25</v>
      </c>
      <c r="G74" s="8">
        <v>2.88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8.4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82</v>
      </c>
      <c r="G76" s="8">
        <v>10.029999999999999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20</v>
      </c>
      <c r="H77" s="28">
        <v>0</v>
      </c>
      <c r="I77" s="26">
        <f>ROUND(G77* H77,2)</f>
        <v>0</v>
      </c>
      <c r="J77" s="5">
        <v>23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93</v>
      </c>
      <c r="G78" s="8">
        <v>200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14</v>
      </c>
      <c r="G79" s="8">
        <v>10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28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93</v>
      </c>
      <c r="G80" s="8">
        <v>17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3" s="1" customFormat="1" ht="28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14</v>
      </c>
      <c r="G81" s="8">
        <v>10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3" s="1" customFormat="1" ht="28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93</v>
      </c>
      <c r="G82" s="8">
        <v>10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3" s="1" customFormat="1" ht="28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93</v>
      </c>
      <c r="G83" s="8">
        <v>8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93</v>
      </c>
      <c r="G84" s="8">
        <v>20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89</v>
      </c>
      <c r="G85" s="8">
        <v>237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114</v>
      </c>
      <c r="F86" s="6" t="s">
        <v>89</v>
      </c>
      <c r="G86" s="8">
        <v>36</v>
      </c>
      <c r="H86" s="28">
        <v>0</v>
      </c>
      <c r="I86" s="26">
        <f>ROUND(G86* H86,2)</f>
        <v>0</v>
      </c>
      <c r="J86" s="5">
        <v>23</v>
      </c>
      <c r="K86" s="26">
        <f>ROUND(I86* J86/100,2)</f>
        <v>0</v>
      </c>
      <c r="L86" s="27">
        <f>ROUND(I86+ K86,2)</f>
        <v>0</v>
      </c>
      <c r="M86" s="25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89</v>
      </c>
      <c r="G87" s="8">
        <v>8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89</v>
      </c>
      <c r="G88" s="8">
        <v>8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89</v>
      </c>
      <c r="G89" s="8">
        <v>10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89</v>
      </c>
      <c r="G90" s="8">
        <v>27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128</v>
      </c>
      <c r="F91" s="6" t="s">
        <v>89</v>
      </c>
      <c r="G91" s="8">
        <v>4</v>
      </c>
      <c r="H91" s="28">
        <v>0</v>
      </c>
      <c r="I91" s="26">
        <f>ROUND(G91* H91,2)</f>
        <v>0</v>
      </c>
      <c r="J91" s="5">
        <v>23</v>
      </c>
      <c r="K91" s="26">
        <f>ROUND(I91* J91/100,2)</f>
        <v>0</v>
      </c>
      <c r="L91" s="27">
        <f>ROUND(I91+ K91,2)</f>
        <v>0</v>
      </c>
      <c r="M91" s="25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25</v>
      </c>
      <c r="G92" s="8">
        <v>2.0099999999999998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5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114</v>
      </c>
      <c r="F93" s="6" t="s">
        <v>89</v>
      </c>
      <c r="G93" s="8">
        <v>150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5"/>
    </row>
    <row r="94" spans="2:13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128</v>
      </c>
      <c r="F94" s="6" t="s">
        <v>89</v>
      </c>
      <c r="G94" s="8">
        <v>12</v>
      </c>
      <c r="H94" s="28">
        <v>0</v>
      </c>
      <c r="I94" s="26">
        <f>ROUND(G94* H94,2)</f>
        <v>0</v>
      </c>
      <c r="J94" s="5">
        <v>8</v>
      </c>
      <c r="K94" s="26">
        <f>ROUND(I94* J94/100,2)</f>
        <v>0</v>
      </c>
      <c r="L94" s="27">
        <f>ROUND(I94+ K94,2)</f>
        <v>0</v>
      </c>
      <c r="M94" s="25"/>
    </row>
    <row r="95" spans="2:13" s="1" customFormat="1" ht="55.9" customHeight="1" x14ac:dyDescent="0.2"/>
    <row r="96" spans="2:13" s="1" customFormat="1" ht="21.4" customHeight="1" x14ac:dyDescent="0.2">
      <c r="B96" s="15" t="s">
        <v>138</v>
      </c>
      <c r="C96" s="15"/>
      <c r="D96" s="15"/>
      <c r="E96" s="15"/>
      <c r="F96" s="29">
        <f>ROUND(I32+I37+I42+I47+I48+I53+I56+I57+I58+I59+I60+I61+I62+I63+I64+I65+I66+I67+I68+I69+I70+I71+I72+I73+I74+I75+I76+I77+I78+I79+I80+I81+I82+I83+I84+I85+I86+I87+I88+I89+I90+I91+I92+I93+I94,2)</f>
        <v>0</v>
      </c>
      <c r="G96" s="30"/>
      <c r="H96" s="30"/>
      <c r="I96" s="30"/>
      <c r="J96" s="30"/>
      <c r="K96" s="30"/>
      <c r="L96" s="30"/>
      <c r="M96" s="31"/>
    </row>
    <row r="97" spans="2:14" s="1" customFormat="1" ht="21.4" customHeight="1" x14ac:dyDescent="0.2">
      <c r="B97" s="15" t="s">
        <v>139</v>
      </c>
      <c r="C97" s="15"/>
      <c r="D97" s="15"/>
      <c r="E97" s="15"/>
      <c r="F97" s="32">
        <f>ROUND(L32+L37+L42+L47+L48+L53+L56+L57+L58+L59+L60+L61+L62+L63+L64+L65+L66+L67+L68+L69+L70+L71+L72+L73+L74+L75+L76+L77+L78+L79+L80+L81+L82+L83+L84+L85+L86+L87+L88+L89+L90+L91+L92+L93+L94,2)</f>
        <v>0</v>
      </c>
      <c r="G97" s="33"/>
      <c r="H97" s="33"/>
      <c r="I97" s="33"/>
      <c r="J97" s="33"/>
      <c r="K97" s="33"/>
      <c r="L97" s="33"/>
      <c r="M97" s="34"/>
    </row>
    <row r="98" spans="2:14" s="1" customFormat="1" ht="11.1" customHeight="1" x14ac:dyDescent="0.2"/>
    <row r="99" spans="2:14" s="1" customFormat="1" ht="80.099999999999994" customHeight="1" x14ac:dyDescent="0.2">
      <c r="B99" s="36" t="s">
        <v>158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110.1" customHeight="1" x14ac:dyDescent="0.2">
      <c r="B101" s="36" t="s">
        <v>159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5.25" customHeight="1" x14ac:dyDescent="0.2"/>
    <row r="103" spans="2:14" s="1" customFormat="1" ht="110.1" customHeight="1" x14ac:dyDescent="0.2">
      <c r="B103" s="10" t="s">
        <v>160</v>
      </c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2:14" s="1" customFormat="1" ht="5.25" customHeight="1" x14ac:dyDescent="0.2"/>
    <row r="105" spans="2:14" s="1" customFormat="1" ht="37.9" customHeight="1" x14ac:dyDescent="0.2">
      <c r="C105" s="16" t="s">
        <v>140</v>
      </c>
      <c r="D105" s="16"/>
      <c r="E105" s="16"/>
      <c r="F105" s="18" t="s">
        <v>141</v>
      </c>
      <c r="G105" s="18"/>
      <c r="H105" s="18"/>
      <c r="I105" s="18"/>
      <c r="J105" s="18"/>
      <c r="K105" s="18"/>
      <c r="L105" s="18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8.7" customHeight="1" x14ac:dyDescent="0.2"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.65" customHeight="1" x14ac:dyDescent="0.2"/>
    <row r="111" spans="2:14" s="1" customFormat="1" ht="203.1" customHeight="1" x14ac:dyDescent="0.2">
      <c r="B111" s="36" t="s">
        <v>161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2.65" customHeight="1" x14ac:dyDescent="0.2"/>
    <row r="113" spans="2:14" s="1" customFormat="1" ht="36.950000000000003" customHeight="1" x14ac:dyDescent="0.2">
      <c r="B113" s="37" t="s">
        <v>162</v>
      </c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</row>
    <row r="114" spans="2:14" s="1" customFormat="1" ht="2.65" customHeight="1" x14ac:dyDescent="0.2"/>
    <row r="115" spans="2:14" s="1" customFormat="1" ht="37.9" customHeight="1" x14ac:dyDescent="0.2">
      <c r="C115" s="16" t="s">
        <v>142</v>
      </c>
      <c r="D115" s="16"/>
      <c r="E115" s="16"/>
      <c r="F115" s="19" t="s">
        <v>143</v>
      </c>
      <c r="G115" s="19"/>
      <c r="H115" s="19"/>
      <c r="I115" s="19"/>
      <c r="J115" s="19"/>
      <c r="K115" s="19"/>
      <c r="L115" s="19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8.7" customHeight="1" x14ac:dyDescent="0.2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8.7" customHeight="1" x14ac:dyDescent="0.2"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2:14" s="1" customFormat="1" ht="28.7" customHeight="1" x14ac:dyDescent="0.2">
      <c r="C119" s="17"/>
      <c r="D119" s="17"/>
      <c r="E119" s="17"/>
      <c r="F119" s="17"/>
      <c r="G119" s="17"/>
      <c r="H119" s="17"/>
      <c r="I119" s="17"/>
      <c r="J119" s="17"/>
      <c r="K119" s="17"/>
      <c r="L119" s="17"/>
    </row>
    <row r="120" spans="2:14" s="1" customFormat="1" ht="2.65" customHeight="1" x14ac:dyDescent="0.2"/>
    <row r="121" spans="2:14" s="1" customFormat="1" ht="159.94999999999999" customHeight="1" x14ac:dyDescent="0.2">
      <c r="B121" s="36" t="s">
        <v>163</v>
      </c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</row>
    <row r="122" spans="2:14" s="1" customFormat="1" ht="2.65" customHeight="1" x14ac:dyDescent="0.2"/>
    <row r="123" spans="2:14" s="1" customFormat="1" ht="54.95" customHeight="1" x14ac:dyDescent="0.2">
      <c r="B123" s="36" t="s">
        <v>164</v>
      </c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</row>
    <row r="124" spans="2:14" s="1" customFormat="1" ht="2.65" customHeight="1" x14ac:dyDescent="0.2"/>
    <row r="125" spans="2:14" s="1" customFormat="1" ht="60" customHeight="1" x14ac:dyDescent="0.2">
      <c r="B125" s="10" t="s">
        <v>165</v>
      </c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2:14" s="1" customFormat="1" ht="2.65" customHeight="1" x14ac:dyDescent="0.2"/>
    <row r="127" spans="2:14" s="1" customFormat="1" ht="48" customHeight="1" x14ac:dyDescent="0.2">
      <c r="B127" s="10" t="s">
        <v>166</v>
      </c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2:14" s="1" customFormat="1" ht="2.65" customHeight="1" x14ac:dyDescent="0.2"/>
    <row r="129" spans="2:14" s="1" customFormat="1" ht="125.1" customHeight="1" x14ac:dyDescent="0.2">
      <c r="B129" s="36" t="s">
        <v>167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</row>
    <row r="130" spans="2:14" s="1" customFormat="1" ht="2.65" customHeight="1" x14ac:dyDescent="0.2"/>
    <row r="131" spans="2:14" s="1" customFormat="1" ht="84.95" customHeight="1" x14ac:dyDescent="0.2">
      <c r="B131" s="36" t="s">
        <v>168</v>
      </c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</row>
    <row r="132" spans="2:14" s="1" customFormat="1" ht="86.85" customHeight="1" x14ac:dyDescent="0.2"/>
    <row r="133" spans="2:14" s="1" customFormat="1" ht="17.649999999999999" customHeight="1" x14ac:dyDescent="0.2">
      <c r="J133" s="22" t="s">
        <v>169</v>
      </c>
      <c r="K133" s="22"/>
      <c r="L133" s="22"/>
    </row>
    <row r="134" spans="2:14" s="1" customFormat="1" ht="145.15" customHeight="1" x14ac:dyDescent="0.2"/>
    <row r="135" spans="2:14" s="1" customFormat="1" ht="81.599999999999994" customHeight="1" x14ac:dyDescent="0.2">
      <c r="B135" s="12" t="s">
        <v>170</v>
      </c>
      <c r="C135" s="12"/>
      <c r="D135" s="12"/>
      <c r="E135" s="12"/>
      <c r="F135" s="12"/>
      <c r="G135" s="12"/>
      <c r="H135" s="12"/>
      <c r="I135" s="12"/>
      <c r="J135" s="12"/>
      <c r="K135" s="12"/>
    </row>
  </sheetData>
  <mergeCells count="109">
    <mergeCell ref="L88:M88"/>
    <mergeCell ref="L89:M89"/>
    <mergeCell ref="L90:M90"/>
    <mergeCell ref="L91:M91"/>
    <mergeCell ref="L92:M92"/>
    <mergeCell ref="L93:M93"/>
    <mergeCell ref="L94:M94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19:L119"/>
    <mergeCell ref="F14:I14"/>
    <mergeCell ref="F96:M96"/>
    <mergeCell ref="F97:M97"/>
    <mergeCell ref="H11:O12"/>
    <mergeCell ref="J133:L133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B129:N129"/>
    <mergeCell ref="B131:N131"/>
    <mergeCell ref="B135:K135"/>
    <mergeCell ref="B24:M24"/>
    <mergeCell ref="B26:M26"/>
    <mergeCell ref="B29:L29"/>
    <mergeCell ref="B34:L34"/>
    <mergeCell ref="B39:L39"/>
    <mergeCell ref="B4:E4"/>
    <mergeCell ref="B44:L44"/>
    <mergeCell ref="B50:L50"/>
    <mergeCell ref="B6:E6"/>
    <mergeCell ref="B8:E8"/>
    <mergeCell ref="B96:E96"/>
    <mergeCell ref="B97:E97"/>
    <mergeCell ref="B99:N99"/>
    <mergeCell ref="C105:E105"/>
    <mergeCell ref="C106:E106"/>
    <mergeCell ref="C107:E107"/>
    <mergeCell ref="C108:E108"/>
    <mergeCell ref="C109:E109"/>
    <mergeCell ref="C115:E115"/>
    <mergeCell ref="C116:E116"/>
    <mergeCell ref="C117:E117"/>
    <mergeCell ref="B10:E11"/>
    <mergeCell ref="B101:N101"/>
    <mergeCell ref="B103:N103"/>
    <mergeCell ref="B111:N111"/>
    <mergeCell ref="B113:N113"/>
    <mergeCell ref="B121:N121"/>
    <mergeCell ref="B123:N123"/>
    <mergeCell ref="B125:N125"/>
    <mergeCell ref="B127:N127"/>
    <mergeCell ref="C118:E118"/>
    <mergeCell ref="C119:E119"/>
    <mergeCell ref="C16:E16"/>
    <mergeCell ref="C18:E18"/>
    <mergeCell ref="C20:E20"/>
    <mergeCell ref="C22:E22"/>
    <mergeCell ref="F105:L105"/>
    <mergeCell ref="F106:L106"/>
    <mergeCell ref="F107:L107"/>
    <mergeCell ref="F108:L108"/>
    <mergeCell ref="F109:L109"/>
    <mergeCell ref="F115:L115"/>
    <mergeCell ref="F116:L116"/>
    <mergeCell ref="F117:L117"/>
    <mergeCell ref="F118:L11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2025-10-16T11:54:46Z</dcterms:created>
  <dcterms:modified xsi:type="dcterms:W3CDTF">2025-10-23T10:03:17Z</dcterms:modified>
</cp:coreProperties>
</file>